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0" windowWidth="8300" windowHeight="4820"/>
  </bookViews>
  <sheets>
    <sheet name="2.1.1" sheetId="3" r:id="rId1"/>
  </sheets>
  <calcPr calcId="124519"/>
  <extLst>
    <ext uri="GoogleSheetsCustomDataVersion2">
      <go:sheetsCustomData xmlns:go="http://customooxmlschemas.google.com/" r:id="" roundtripDataChecksum="jUK1+BWu6464f2GDXBMxaMEoW0+ireQPtSDyx39no9A="/>
    </ext>
  </extLst>
</workbook>
</file>

<file path=xl/calcChain.xml><?xml version="1.0" encoding="utf-8"?>
<calcChain xmlns="http://schemas.openxmlformats.org/spreadsheetml/2006/main">
  <c r="H62" i="3"/>
  <c r="G62"/>
  <c r="F62"/>
  <c r="E62"/>
  <c r="H61"/>
  <c r="G61"/>
  <c r="F61"/>
  <c r="E61"/>
  <c r="H60"/>
  <c r="G60"/>
  <c r="F60"/>
  <c r="E60"/>
  <c r="H58"/>
  <c r="G58"/>
  <c r="F58"/>
  <c r="E58"/>
  <c r="H56"/>
  <c r="G56"/>
  <c r="F56"/>
  <c r="E56"/>
  <c r="E50"/>
  <c r="F50"/>
  <c r="G50"/>
  <c r="H50"/>
  <c r="E51"/>
  <c r="F51"/>
  <c r="G51"/>
  <c r="H51"/>
  <c r="H49"/>
  <c r="G49"/>
  <c r="F49"/>
  <c r="E49"/>
  <c r="H47"/>
  <c r="G47"/>
  <c r="F47"/>
  <c r="E47"/>
  <c r="H45"/>
  <c r="G45"/>
  <c r="F45"/>
  <c r="E45"/>
  <c r="H40"/>
  <c r="G40"/>
  <c r="F40"/>
  <c r="E40"/>
  <c r="H39"/>
  <c r="G39"/>
  <c r="F39"/>
  <c r="E39"/>
  <c r="H38"/>
  <c r="G38"/>
  <c r="F38"/>
  <c r="E38"/>
  <c r="H37"/>
  <c r="G37"/>
  <c r="F37"/>
  <c r="E37"/>
  <c r="H36"/>
  <c r="G36"/>
  <c r="F36"/>
  <c r="E36"/>
  <c r="H35"/>
  <c r="G35"/>
  <c r="F35"/>
  <c r="E35"/>
  <c r="H34"/>
  <c r="G34"/>
  <c r="F34"/>
  <c r="E34"/>
  <c r="H33"/>
  <c r="G33"/>
  <c r="F33"/>
  <c r="E33"/>
  <c r="H32"/>
  <c r="G32"/>
  <c r="F32"/>
  <c r="E32"/>
  <c r="H27"/>
  <c r="G27"/>
  <c r="F27"/>
  <c r="E27"/>
  <c r="H26"/>
  <c r="G26"/>
  <c r="F26"/>
  <c r="E26"/>
  <c r="H25"/>
  <c r="G25"/>
  <c r="F25"/>
  <c r="E25"/>
  <c r="H24"/>
  <c r="G24"/>
  <c r="F24"/>
  <c r="E24"/>
  <c r="H23"/>
  <c r="G23"/>
  <c r="F23"/>
  <c r="E23"/>
  <c r="H22"/>
  <c r="G22"/>
  <c r="F22"/>
  <c r="E22"/>
  <c r="H21"/>
  <c r="G21"/>
  <c r="F21"/>
  <c r="E21"/>
  <c r="H20"/>
  <c r="G20"/>
  <c r="F20"/>
  <c r="E20"/>
  <c r="H19"/>
  <c r="G19"/>
  <c r="F19"/>
  <c r="E19"/>
  <c r="E7"/>
  <c r="F7"/>
  <c r="G7"/>
  <c r="H7"/>
  <c r="E8"/>
  <c r="F8"/>
  <c r="G8"/>
  <c r="H8"/>
  <c r="E9"/>
  <c r="F9"/>
  <c r="G9"/>
  <c r="H9"/>
  <c r="E10"/>
  <c r="F10"/>
  <c r="G10"/>
  <c r="H10"/>
  <c r="E11"/>
  <c r="F11"/>
  <c r="G11"/>
  <c r="H11"/>
  <c r="E12"/>
  <c r="F12"/>
  <c r="G12"/>
  <c r="H12"/>
  <c r="E13"/>
  <c r="F13"/>
  <c r="G13"/>
  <c r="H13"/>
  <c r="E14"/>
  <c r="F14"/>
  <c r="G14"/>
  <c r="H14"/>
  <c r="G6"/>
  <c r="F6"/>
  <c r="E6"/>
  <c r="H6"/>
</calcChain>
</file>

<file path=xl/sharedStrings.xml><?xml version="1.0" encoding="utf-8"?>
<sst xmlns="http://schemas.openxmlformats.org/spreadsheetml/2006/main" count="138" uniqueCount="29">
  <si>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</si>
  <si>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</si>
  <si>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(2022 - 2023)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</si>
  <si>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</si>
  <si>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</si>
  <si>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</si>
  <si>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</si>
  <si>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</si>
  <si>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</si>
  <si>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</si>
  <si>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</si>
  <si>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</si>
  <si>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</si>
  <si>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</si>
  <si>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B.Tech - Mechanical Engineering</t>
  </si>
  <si>
    <t>1E</t>
  </si>
  <si>
    <t>Year - 2 (2021 - 2022)</t>
  </si>
  <si>
    <t>Year - 3 (2020 - 2021)</t>
  </si>
  <si>
    <t>Year - 4 (2019 - 2020)</t>
  </si>
  <si>
    <t>Year - 5 (2018 - 2019)</t>
  </si>
  <si>
    <t>B.Tech - Civil Engineering</t>
  </si>
  <si>
    <t>B.Tech - Electrical &amp; Electronics Engineering</t>
  </si>
  <si>
    <t>B.Tech - Electronics Communications &amp; Engineering</t>
  </si>
  <si>
    <t>B.Tech - Computer Science &amp; Engineering</t>
  </si>
  <si>
    <t>B.Tech - Mining Engineering</t>
  </si>
  <si>
    <t>B.Tech - Agricultural Engineering</t>
  </si>
  <si>
    <t>B.Tech - Computer Science Engineering (Artificial Intelligence)</t>
  </si>
  <si>
    <t>B.Tech - Computer Science Engineering (Data Science)</t>
  </si>
  <si>
    <t>PG - Master of Business Administration (MBA)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</si>
</sst>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"/>
      <family val="1"/>
    </font>
    <font>
      <sz val="14"/>
      <color theme="1"/>
      <name val="Calibri"/>
      <family val="2"/>
      <scheme val="minor"/>
    </font>
    <font>
      <sz val="1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0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Font="1" applyBorder="1" applyAlignment="1"/>
    <xf numFmtId="0" fontId="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4" xfId="0" applyFont="1" applyBorder="1"/>
    <xf numFmtId="0" fontId="3" fillId="0" borderId="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2" xfId="0" applyFont="1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35"/>
  <sheetViews>
    <sheetView tabSelected="1" workbookViewId="0">
      <selection activeCell="K25" sqref="K25"/>
    </sheetView>
  </sheetViews>
  <sheetFormatPr defaultColWidth="14.453125" defaultRowHeight="15" customHeight="1"/>
  <cols>
    <col min="1" max="1" width="54.81640625" bestFit="1" customWidth="1"/>
    <col min="2" max="2" width="16.453125" bestFit="1" customWidth="1"/>
    <col min="3" max="3" width="10.81640625" customWidth="1"/>
    <col min="4" max="4" width="10.453125" customWidth="1"/>
    <col min="5" max="14" width="6.7265625" customWidth="1"/>
    <col min="15" max="25" width="30.1796875" customWidth="1"/>
  </cols>
  <sheetData>
    <row r="1" spans="1:25" ht="14.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3.75" customHeight="1">
      <c r="A2" s="39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5" customHeight="1">
      <c r="A4" s="30" t="s">
        <v>3</v>
      </c>
      <c r="B4" s="30" t="s">
        <v>4</v>
      </c>
      <c r="C4" s="33" t="s">
        <v>5</v>
      </c>
      <c r="D4" s="33" t="s">
        <v>6</v>
      </c>
      <c r="E4" s="24" t="s">
        <v>7</v>
      </c>
      <c r="F4" s="25"/>
      <c r="G4" s="25"/>
      <c r="H4" s="25"/>
      <c r="I4" s="26"/>
      <c r="J4" s="24" t="s">
        <v>8</v>
      </c>
      <c r="K4" s="25"/>
      <c r="L4" s="25"/>
      <c r="M4" s="25"/>
      <c r="N4" s="26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11" customFormat="1" ht="14.5">
      <c r="A5" s="32"/>
      <c r="B5" s="32"/>
      <c r="C5" s="32"/>
      <c r="D5" s="32"/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4.5">
      <c r="A6" s="3" t="s">
        <v>20</v>
      </c>
      <c r="B6" s="4">
        <v>1</v>
      </c>
      <c r="C6" s="17">
        <v>60</v>
      </c>
      <c r="D6" s="20">
        <v>11</v>
      </c>
      <c r="E6" s="17">
        <f t="shared" ref="E6" si="0">(15*C6)/100</f>
        <v>9</v>
      </c>
      <c r="F6" s="17">
        <f t="shared" ref="F6" si="1">(6*C6)/100</f>
        <v>3.6</v>
      </c>
      <c r="G6" s="17">
        <f t="shared" ref="G6" si="2">(29*C6)/100</f>
        <v>17.399999999999999</v>
      </c>
      <c r="H6" s="17">
        <f>(43.5*C6)/100</f>
        <v>26.1</v>
      </c>
      <c r="I6" s="22">
        <v>3.9</v>
      </c>
      <c r="J6" s="21">
        <v>7</v>
      </c>
      <c r="K6" s="5">
        <v>0</v>
      </c>
      <c r="L6" s="5">
        <v>3</v>
      </c>
      <c r="M6" s="5">
        <v>1</v>
      </c>
      <c r="N6" s="5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5">
      <c r="A7" s="8" t="s">
        <v>21</v>
      </c>
      <c r="B7" s="4">
        <v>2</v>
      </c>
      <c r="C7" s="17">
        <v>60</v>
      </c>
      <c r="D7" s="20">
        <v>10</v>
      </c>
      <c r="E7" s="17">
        <f t="shared" ref="E7:E14" si="3">(15*C7)/100</f>
        <v>9</v>
      </c>
      <c r="F7" s="17">
        <f t="shared" ref="F7:F14" si="4">(6*C7)/100</f>
        <v>3.6</v>
      </c>
      <c r="G7" s="17">
        <f t="shared" ref="G7:G14" si="5">(29*C7)/100</f>
        <v>17.399999999999999</v>
      </c>
      <c r="H7" s="17">
        <f t="shared" ref="H7:H14" si="6">(43.5*C7)/100</f>
        <v>26.1</v>
      </c>
      <c r="I7" s="22">
        <v>3.9</v>
      </c>
      <c r="J7" s="14">
        <v>6</v>
      </c>
      <c r="K7" s="5">
        <v>0</v>
      </c>
      <c r="L7" s="5">
        <v>4</v>
      </c>
      <c r="M7" s="5">
        <v>0</v>
      </c>
      <c r="N7" s="5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5">
      <c r="A8" s="8" t="s">
        <v>14</v>
      </c>
      <c r="B8" s="4">
        <v>3</v>
      </c>
      <c r="C8" s="17">
        <v>60</v>
      </c>
      <c r="D8" s="20">
        <v>12</v>
      </c>
      <c r="E8" s="17">
        <f t="shared" si="3"/>
        <v>9</v>
      </c>
      <c r="F8" s="17">
        <f t="shared" si="4"/>
        <v>3.6</v>
      </c>
      <c r="G8" s="17">
        <f t="shared" si="5"/>
        <v>17.399999999999999</v>
      </c>
      <c r="H8" s="17">
        <f t="shared" si="6"/>
        <v>26.1</v>
      </c>
      <c r="I8" s="22">
        <v>3.9</v>
      </c>
      <c r="J8" s="14">
        <v>5</v>
      </c>
      <c r="K8" s="5">
        <v>2</v>
      </c>
      <c r="L8" s="5">
        <v>3</v>
      </c>
      <c r="M8" s="5">
        <v>2</v>
      </c>
      <c r="N8" s="5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5">
      <c r="A9" s="15" t="s">
        <v>22</v>
      </c>
      <c r="B9" s="4">
        <v>4</v>
      </c>
      <c r="C9" s="17">
        <v>60</v>
      </c>
      <c r="D9" s="20">
        <v>27</v>
      </c>
      <c r="E9" s="17">
        <f t="shared" si="3"/>
        <v>9</v>
      </c>
      <c r="F9" s="17">
        <f t="shared" si="4"/>
        <v>3.6</v>
      </c>
      <c r="G9" s="17">
        <f t="shared" si="5"/>
        <v>17.399999999999999</v>
      </c>
      <c r="H9" s="17">
        <f t="shared" si="6"/>
        <v>26.1</v>
      </c>
      <c r="I9" s="22">
        <v>3.9</v>
      </c>
      <c r="J9" s="14">
        <v>9</v>
      </c>
      <c r="K9" s="5">
        <v>1</v>
      </c>
      <c r="L9" s="5">
        <v>10</v>
      </c>
      <c r="M9" s="5">
        <v>7</v>
      </c>
      <c r="N9" s="5"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5">
      <c r="A10" s="15" t="s">
        <v>23</v>
      </c>
      <c r="B10" s="4">
        <v>5</v>
      </c>
      <c r="C10" s="17">
        <v>60</v>
      </c>
      <c r="D10" s="20">
        <v>35</v>
      </c>
      <c r="E10" s="17">
        <f t="shared" si="3"/>
        <v>9</v>
      </c>
      <c r="F10" s="17">
        <f t="shared" si="4"/>
        <v>3.6</v>
      </c>
      <c r="G10" s="17">
        <f t="shared" si="5"/>
        <v>17.399999999999999</v>
      </c>
      <c r="H10" s="17">
        <f t="shared" si="6"/>
        <v>26.1</v>
      </c>
      <c r="I10" s="22">
        <v>3.9</v>
      </c>
      <c r="J10" s="14">
        <v>9</v>
      </c>
      <c r="K10" s="5">
        <v>3</v>
      </c>
      <c r="L10" s="5">
        <v>14</v>
      </c>
      <c r="M10" s="5">
        <v>9</v>
      </c>
      <c r="N10" s="5"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5">
      <c r="A11" s="6" t="s">
        <v>24</v>
      </c>
      <c r="B11" s="4">
        <v>26</v>
      </c>
      <c r="C11" s="17">
        <v>60</v>
      </c>
      <c r="D11" s="20">
        <v>22</v>
      </c>
      <c r="E11" s="17">
        <f t="shared" si="3"/>
        <v>9</v>
      </c>
      <c r="F11" s="17">
        <f t="shared" si="4"/>
        <v>3.6</v>
      </c>
      <c r="G11" s="17">
        <f t="shared" si="5"/>
        <v>17.399999999999999</v>
      </c>
      <c r="H11" s="17">
        <f t="shared" si="6"/>
        <v>26.1</v>
      </c>
      <c r="I11" s="22">
        <v>3.9</v>
      </c>
      <c r="J11" s="14">
        <v>8</v>
      </c>
      <c r="K11" s="5">
        <v>4</v>
      </c>
      <c r="L11" s="5">
        <v>8</v>
      </c>
      <c r="M11" s="5">
        <v>2</v>
      </c>
      <c r="N11" s="5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5">
      <c r="A12" s="6" t="s">
        <v>25</v>
      </c>
      <c r="B12" s="4">
        <v>35</v>
      </c>
      <c r="C12" s="17">
        <v>60</v>
      </c>
      <c r="D12" s="20">
        <v>0</v>
      </c>
      <c r="E12" s="17">
        <f t="shared" si="3"/>
        <v>9</v>
      </c>
      <c r="F12" s="17">
        <f t="shared" si="4"/>
        <v>3.6</v>
      </c>
      <c r="G12" s="17">
        <f t="shared" si="5"/>
        <v>17.399999999999999</v>
      </c>
      <c r="H12" s="17">
        <f t="shared" si="6"/>
        <v>26.1</v>
      </c>
      <c r="I12" s="22">
        <v>3.9</v>
      </c>
      <c r="J12" s="14">
        <v>0</v>
      </c>
      <c r="K12" s="5">
        <v>0</v>
      </c>
      <c r="L12" s="5">
        <v>0</v>
      </c>
      <c r="M12" s="5">
        <v>0</v>
      </c>
      <c r="N12" s="5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2" customFormat="1" ht="14.5">
      <c r="A13" s="13" t="s">
        <v>26</v>
      </c>
      <c r="B13" s="4">
        <v>43</v>
      </c>
      <c r="C13" s="17">
        <v>60</v>
      </c>
      <c r="D13" s="20">
        <v>13</v>
      </c>
      <c r="E13" s="17">
        <f t="shared" si="3"/>
        <v>9</v>
      </c>
      <c r="F13" s="17">
        <f t="shared" si="4"/>
        <v>3.6</v>
      </c>
      <c r="G13" s="17">
        <f t="shared" si="5"/>
        <v>17.399999999999999</v>
      </c>
      <c r="H13" s="17">
        <f t="shared" si="6"/>
        <v>26.1</v>
      </c>
      <c r="I13" s="22">
        <v>3.9</v>
      </c>
      <c r="J13" s="14">
        <v>7</v>
      </c>
      <c r="K13" s="5">
        <v>2</v>
      </c>
      <c r="L13" s="5">
        <v>3</v>
      </c>
      <c r="M13" s="5">
        <v>1</v>
      </c>
      <c r="N13" s="5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5">
      <c r="A14" s="8" t="s">
        <v>27</v>
      </c>
      <c r="B14" s="4">
        <v>44</v>
      </c>
      <c r="C14" s="17">
        <v>60</v>
      </c>
      <c r="D14" s="20">
        <v>12</v>
      </c>
      <c r="E14" s="17">
        <f t="shared" si="3"/>
        <v>9</v>
      </c>
      <c r="F14" s="17">
        <f t="shared" si="4"/>
        <v>3.6</v>
      </c>
      <c r="G14" s="17">
        <f t="shared" si="5"/>
        <v>17.399999999999999</v>
      </c>
      <c r="H14" s="17">
        <f t="shared" si="6"/>
        <v>26.1</v>
      </c>
      <c r="I14" s="22">
        <v>3.9</v>
      </c>
      <c r="J14" s="14">
        <v>6</v>
      </c>
      <c r="K14" s="5">
        <v>2</v>
      </c>
      <c r="L14" s="5">
        <v>3</v>
      </c>
      <c r="M14" s="5">
        <v>0</v>
      </c>
      <c r="N14" s="5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5">
      <c r="A15" s="15" t="s">
        <v>28</v>
      </c>
      <c r="B15" s="4" t="s">
        <v>15</v>
      </c>
      <c r="C15" s="17">
        <v>120</v>
      </c>
      <c r="D15" s="20">
        <v>132</v>
      </c>
      <c r="E15" s="23">
        <v>18</v>
      </c>
      <c r="F15" s="23">
        <v>7.2</v>
      </c>
      <c r="G15" s="23">
        <v>34.799999999999997</v>
      </c>
      <c r="H15" s="23">
        <v>52.2</v>
      </c>
      <c r="I15" s="23">
        <v>7.8</v>
      </c>
      <c r="J15" s="14">
        <v>18</v>
      </c>
      <c r="K15" s="5">
        <v>7</v>
      </c>
      <c r="L15" s="5">
        <v>35</v>
      </c>
      <c r="M15" s="5">
        <v>72</v>
      </c>
      <c r="N15" s="5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5">
      <c r="A16" s="27" t="s">
        <v>16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>
      <c r="A17" s="30" t="s">
        <v>3</v>
      </c>
      <c r="B17" s="30" t="s">
        <v>4</v>
      </c>
      <c r="C17" s="33" t="s">
        <v>5</v>
      </c>
      <c r="D17" s="33" t="s">
        <v>6</v>
      </c>
      <c r="E17" s="24" t="s">
        <v>7</v>
      </c>
      <c r="F17" s="25"/>
      <c r="G17" s="25"/>
      <c r="H17" s="25"/>
      <c r="I17" s="26"/>
      <c r="J17" s="24" t="s">
        <v>8</v>
      </c>
      <c r="K17" s="25"/>
      <c r="L17" s="25"/>
      <c r="M17" s="25"/>
      <c r="N17" s="2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5">
      <c r="A18" s="32"/>
      <c r="B18" s="32"/>
      <c r="C18" s="32"/>
      <c r="D18" s="32"/>
      <c r="E18" s="7" t="s">
        <v>9</v>
      </c>
      <c r="F18" s="7" t="s">
        <v>10</v>
      </c>
      <c r="G18" s="7" t="s">
        <v>11</v>
      </c>
      <c r="H18" s="7" t="s">
        <v>12</v>
      </c>
      <c r="I18" s="7" t="s">
        <v>13</v>
      </c>
      <c r="J18" s="7" t="s">
        <v>9</v>
      </c>
      <c r="K18" s="7" t="s">
        <v>10</v>
      </c>
      <c r="L18" s="7" t="s">
        <v>11</v>
      </c>
      <c r="M18" s="7" t="s">
        <v>12</v>
      </c>
      <c r="N18" s="7" t="s">
        <v>13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5">
      <c r="A19" s="3" t="s">
        <v>20</v>
      </c>
      <c r="B19" s="5">
        <v>1</v>
      </c>
      <c r="C19" s="17">
        <v>60</v>
      </c>
      <c r="D19" s="17">
        <v>10</v>
      </c>
      <c r="E19" s="17">
        <f t="shared" ref="E19:E27" si="7">(15*C19)/100</f>
        <v>9</v>
      </c>
      <c r="F19" s="17">
        <f t="shared" ref="F19:F27" si="8">(6*C19)/100</f>
        <v>3.6</v>
      </c>
      <c r="G19" s="17">
        <f t="shared" ref="G19:G27" si="9">(29*C19)/100</f>
        <v>17.399999999999999</v>
      </c>
      <c r="H19" s="17">
        <f>(43.5*C19)/100</f>
        <v>26.1</v>
      </c>
      <c r="I19" s="22">
        <v>3.9</v>
      </c>
      <c r="J19" s="5">
        <v>5</v>
      </c>
      <c r="K19" s="5">
        <v>2</v>
      </c>
      <c r="L19" s="5">
        <v>1</v>
      </c>
      <c r="M19" s="5">
        <v>2</v>
      </c>
      <c r="N19" s="5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5">
      <c r="A20" s="8" t="s">
        <v>21</v>
      </c>
      <c r="B20" s="5">
        <v>2</v>
      </c>
      <c r="C20" s="17">
        <v>60</v>
      </c>
      <c r="D20" s="17">
        <v>7</v>
      </c>
      <c r="E20" s="17">
        <f t="shared" si="7"/>
        <v>9</v>
      </c>
      <c r="F20" s="17">
        <f t="shared" si="8"/>
        <v>3.6</v>
      </c>
      <c r="G20" s="17">
        <f t="shared" si="9"/>
        <v>17.399999999999999</v>
      </c>
      <c r="H20" s="17">
        <f t="shared" ref="H20:H27" si="10">(43.5*C20)/100</f>
        <v>26.1</v>
      </c>
      <c r="I20" s="22">
        <v>3.9</v>
      </c>
      <c r="J20" s="5">
        <v>4</v>
      </c>
      <c r="K20" s="5">
        <v>1</v>
      </c>
      <c r="L20" s="5">
        <v>1</v>
      </c>
      <c r="M20" s="5">
        <v>1</v>
      </c>
      <c r="N20" s="5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5">
      <c r="A21" s="8" t="s">
        <v>14</v>
      </c>
      <c r="B21" s="5">
        <v>3</v>
      </c>
      <c r="C21" s="17">
        <v>60</v>
      </c>
      <c r="D21" s="17">
        <v>8</v>
      </c>
      <c r="E21" s="17">
        <f t="shared" si="7"/>
        <v>9</v>
      </c>
      <c r="F21" s="17">
        <f t="shared" si="8"/>
        <v>3.6</v>
      </c>
      <c r="G21" s="17">
        <f t="shared" si="9"/>
        <v>17.399999999999999</v>
      </c>
      <c r="H21" s="17">
        <f t="shared" si="10"/>
        <v>26.1</v>
      </c>
      <c r="I21" s="22">
        <v>3.9</v>
      </c>
      <c r="J21" s="5">
        <v>4</v>
      </c>
      <c r="K21" s="5">
        <v>1</v>
      </c>
      <c r="L21" s="5">
        <v>2</v>
      </c>
      <c r="M21" s="5">
        <v>1</v>
      </c>
      <c r="N21" s="5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5">
      <c r="A22" s="15" t="s">
        <v>22</v>
      </c>
      <c r="B22" s="5">
        <v>4</v>
      </c>
      <c r="C22" s="17">
        <v>60</v>
      </c>
      <c r="D22" s="17">
        <v>21</v>
      </c>
      <c r="E22" s="17">
        <f t="shared" si="7"/>
        <v>9</v>
      </c>
      <c r="F22" s="17">
        <f t="shared" si="8"/>
        <v>3.6</v>
      </c>
      <c r="G22" s="17">
        <f t="shared" si="9"/>
        <v>17.399999999999999</v>
      </c>
      <c r="H22" s="17">
        <f t="shared" si="10"/>
        <v>26.1</v>
      </c>
      <c r="I22" s="22">
        <v>3.9</v>
      </c>
      <c r="J22" s="5">
        <v>7</v>
      </c>
      <c r="K22" s="5">
        <v>2</v>
      </c>
      <c r="L22" s="5">
        <v>9</v>
      </c>
      <c r="M22" s="5">
        <v>3</v>
      </c>
      <c r="N22" s="5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5">
      <c r="A23" s="15" t="s">
        <v>23</v>
      </c>
      <c r="B23" s="5">
        <v>5</v>
      </c>
      <c r="C23" s="17">
        <v>60</v>
      </c>
      <c r="D23" s="17">
        <v>44</v>
      </c>
      <c r="E23" s="17">
        <f t="shared" si="7"/>
        <v>9</v>
      </c>
      <c r="F23" s="17">
        <f t="shared" si="8"/>
        <v>3.6</v>
      </c>
      <c r="G23" s="17">
        <f t="shared" si="9"/>
        <v>17.399999999999999</v>
      </c>
      <c r="H23" s="17">
        <f t="shared" si="10"/>
        <v>26.1</v>
      </c>
      <c r="I23" s="22">
        <v>3.9</v>
      </c>
      <c r="J23" s="5">
        <v>8</v>
      </c>
      <c r="K23" s="5">
        <v>4</v>
      </c>
      <c r="L23" s="5">
        <v>18</v>
      </c>
      <c r="M23" s="5">
        <v>14</v>
      </c>
      <c r="N23" s="5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5">
      <c r="A24" s="6" t="s">
        <v>24</v>
      </c>
      <c r="B24" s="5">
        <v>26</v>
      </c>
      <c r="C24" s="17">
        <v>60</v>
      </c>
      <c r="D24" s="17">
        <v>27</v>
      </c>
      <c r="E24" s="17">
        <f t="shared" si="7"/>
        <v>9</v>
      </c>
      <c r="F24" s="17">
        <f t="shared" si="8"/>
        <v>3.6</v>
      </c>
      <c r="G24" s="17">
        <f t="shared" si="9"/>
        <v>17.399999999999999</v>
      </c>
      <c r="H24" s="17">
        <f t="shared" si="10"/>
        <v>26.1</v>
      </c>
      <c r="I24" s="22">
        <v>3.9</v>
      </c>
      <c r="J24" s="5">
        <v>8</v>
      </c>
      <c r="K24" s="5">
        <v>3</v>
      </c>
      <c r="L24" s="5">
        <v>11</v>
      </c>
      <c r="M24" s="5">
        <v>5</v>
      </c>
      <c r="N24" s="5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5">
      <c r="A25" s="6" t="s">
        <v>25</v>
      </c>
      <c r="B25" s="5">
        <v>35</v>
      </c>
      <c r="C25" s="17">
        <v>60</v>
      </c>
      <c r="D25" s="17">
        <v>4</v>
      </c>
      <c r="E25" s="17">
        <f t="shared" si="7"/>
        <v>9</v>
      </c>
      <c r="F25" s="17">
        <f t="shared" si="8"/>
        <v>3.6</v>
      </c>
      <c r="G25" s="17">
        <f t="shared" si="9"/>
        <v>17.399999999999999</v>
      </c>
      <c r="H25" s="17">
        <f t="shared" si="10"/>
        <v>26.1</v>
      </c>
      <c r="I25" s="22">
        <v>3.9</v>
      </c>
      <c r="J25" s="5">
        <v>2</v>
      </c>
      <c r="K25" s="5">
        <v>0</v>
      </c>
      <c r="L25" s="5">
        <v>1</v>
      </c>
      <c r="M25" s="5">
        <v>1</v>
      </c>
      <c r="N25" s="5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9" customFormat="1" ht="14.5">
      <c r="A26" s="13" t="s">
        <v>26</v>
      </c>
      <c r="B26" s="4">
        <v>43</v>
      </c>
      <c r="C26" s="17">
        <v>60</v>
      </c>
      <c r="D26" s="17">
        <v>26</v>
      </c>
      <c r="E26" s="17">
        <f t="shared" si="7"/>
        <v>9</v>
      </c>
      <c r="F26" s="17">
        <f t="shared" si="8"/>
        <v>3.6</v>
      </c>
      <c r="G26" s="17">
        <f t="shared" si="9"/>
        <v>17.399999999999999</v>
      </c>
      <c r="H26" s="17">
        <f t="shared" si="10"/>
        <v>26.1</v>
      </c>
      <c r="I26" s="22">
        <v>3.9</v>
      </c>
      <c r="J26" s="5">
        <v>8</v>
      </c>
      <c r="K26" s="5">
        <v>2</v>
      </c>
      <c r="L26" s="5">
        <v>12</v>
      </c>
      <c r="M26" s="5">
        <v>4</v>
      </c>
      <c r="N26" s="5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5">
      <c r="A27" s="8" t="s">
        <v>27</v>
      </c>
      <c r="B27" s="4">
        <v>44</v>
      </c>
      <c r="C27" s="17">
        <v>60</v>
      </c>
      <c r="D27" s="17">
        <v>16</v>
      </c>
      <c r="E27" s="17">
        <f t="shared" si="7"/>
        <v>9</v>
      </c>
      <c r="F27" s="17">
        <f t="shared" si="8"/>
        <v>3.6</v>
      </c>
      <c r="G27" s="17">
        <f t="shared" si="9"/>
        <v>17.399999999999999</v>
      </c>
      <c r="H27" s="17">
        <f t="shared" si="10"/>
        <v>26.1</v>
      </c>
      <c r="I27" s="22">
        <v>3.9</v>
      </c>
      <c r="J27" s="5">
        <v>7</v>
      </c>
      <c r="K27" s="5">
        <v>2</v>
      </c>
      <c r="L27" s="5">
        <v>2</v>
      </c>
      <c r="M27" s="5">
        <v>5</v>
      </c>
      <c r="N27" s="5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5">
      <c r="A28" s="15" t="s">
        <v>28</v>
      </c>
      <c r="B28" s="5" t="s">
        <v>15</v>
      </c>
      <c r="C28" s="17">
        <v>120</v>
      </c>
      <c r="D28" s="17">
        <v>107</v>
      </c>
      <c r="E28" s="23">
        <v>18</v>
      </c>
      <c r="F28" s="23">
        <v>7.2</v>
      </c>
      <c r="G28" s="23">
        <v>34.799999999999997</v>
      </c>
      <c r="H28" s="23">
        <v>52.2</v>
      </c>
      <c r="I28" s="23">
        <v>7.8</v>
      </c>
      <c r="J28" s="5">
        <v>18</v>
      </c>
      <c r="K28" s="5">
        <v>6</v>
      </c>
      <c r="L28" s="5">
        <v>33</v>
      </c>
      <c r="M28" s="5">
        <v>50</v>
      </c>
      <c r="N28" s="5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5">
      <c r="A29" s="27" t="s">
        <v>17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>
      <c r="A30" s="30" t="s">
        <v>3</v>
      </c>
      <c r="B30" s="30" t="s">
        <v>4</v>
      </c>
      <c r="C30" s="33" t="s">
        <v>5</v>
      </c>
      <c r="D30" s="33" t="s">
        <v>6</v>
      </c>
      <c r="E30" s="24" t="s">
        <v>7</v>
      </c>
      <c r="F30" s="25"/>
      <c r="G30" s="25"/>
      <c r="H30" s="25"/>
      <c r="I30" s="26"/>
      <c r="J30" s="24" t="s">
        <v>8</v>
      </c>
      <c r="K30" s="25"/>
      <c r="L30" s="25"/>
      <c r="M30" s="25"/>
      <c r="N30" s="2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5">
      <c r="A31" s="32"/>
      <c r="B31" s="32"/>
      <c r="C31" s="32"/>
      <c r="D31" s="32"/>
      <c r="E31" s="2" t="s">
        <v>9</v>
      </c>
      <c r="F31" s="2" t="s">
        <v>10</v>
      </c>
      <c r="G31" s="2" t="s">
        <v>11</v>
      </c>
      <c r="H31" s="2" t="s">
        <v>12</v>
      </c>
      <c r="I31" s="2" t="s">
        <v>13</v>
      </c>
      <c r="J31" s="2" t="s">
        <v>9</v>
      </c>
      <c r="K31" s="2" t="s">
        <v>10</v>
      </c>
      <c r="L31" s="2" t="s">
        <v>11</v>
      </c>
      <c r="M31" s="2" t="s">
        <v>12</v>
      </c>
      <c r="N31" s="2" t="s">
        <v>13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5">
      <c r="A32" s="3" t="s">
        <v>20</v>
      </c>
      <c r="B32" s="5">
        <v>1</v>
      </c>
      <c r="C32" s="17">
        <v>60</v>
      </c>
      <c r="D32" s="17">
        <v>4</v>
      </c>
      <c r="E32" s="17">
        <f t="shared" ref="E32:E40" si="11">(15*C32)/100</f>
        <v>9</v>
      </c>
      <c r="F32" s="17">
        <f t="shared" ref="F32:F40" si="12">(6*C32)/100</f>
        <v>3.6</v>
      </c>
      <c r="G32" s="17">
        <f t="shared" ref="G32:G40" si="13">(29*C32)/100</f>
        <v>17.399999999999999</v>
      </c>
      <c r="H32" s="17">
        <f>(43.5*C32)/100</f>
        <v>26.1</v>
      </c>
      <c r="I32" s="22">
        <v>3.9</v>
      </c>
      <c r="J32" s="5">
        <v>3</v>
      </c>
      <c r="K32" s="5">
        <v>0</v>
      </c>
      <c r="L32" s="5">
        <v>1</v>
      </c>
      <c r="M32" s="5">
        <v>0</v>
      </c>
      <c r="N32" s="5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5">
      <c r="A33" s="8" t="s">
        <v>21</v>
      </c>
      <c r="B33" s="5">
        <v>2</v>
      </c>
      <c r="C33" s="17">
        <v>60</v>
      </c>
      <c r="D33" s="17">
        <v>1</v>
      </c>
      <c r="E33" s="17">
        <f t="shared" si="11"/>
        <v>9</v>
      </c>
      <c r="F33" s="17">
        <f t="shared" si="12"/>
        <v>3.6</v>
      </c>
      <c r="G33" s="17">
        <f t="shared" si="13"/>
        <v>17.399999999999999</v>
      </c>
      <c r="H33" s="17">
        <f t="shared" ref="H33:H40" si="14">(43.5*C33)/100</f>
        <v>26.1</v>
      </c>
      <c r="I33" s="22">
        <v>3.9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5">
      <c r="A34" s="8" t="s">
        <v>14</v>
      </c>
      <c r="B34" s="5">
        <v>3</v>
      </c>
      <c r="C34" s="17">
        <v>60</v>
      </c>
      <c r="D34" s="17">
        <v>1</v>
      </c>
      <c r="E34" s="17">
        <f t="shared" si="11"/>
        <v>9</v>
      </c>
      <c r="F34" s="17">
        <f t="shared" si="12"/>
        <v>3.6</v>
      </c>
      <c r="G34" s="17">
        <f t="shared" si="13"/>
        <v>17.399999999999999</v>
      </c>
      <c r="H34" s="17">
        <f t="shared" si="14"/>
        <v>26.1</v>
      </c>
      <c r="I34" s="22">
        <v>3.9</v>
      </c>
      <c r="J34" s="5">
        <v>0</v>
      </c>
      <c r="K34" s="5">
        <v>0</v>
      </c>
      <c r="L34" s="5">
        <v>0</v>
      </c>
      <c r="M34" s="5">
        <v>1</v>
      </c>
      <c r="N34" s="5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5">
      <c r="A35" s="15" t="s">
        <v>22</v>
      </c>
      <c r="B35" s="5">
        <v>4</v>
      </c>
      <c r="C35" s="17">
        <v>60</v>
      </c>
      <c r="D35" s="17">
        <v>1</v>
      </c>
      <c r="E35" s="17">
        <f t="shared" si="11"/>
        <v>9</v>
      </c>
      <c r="F35" s="17">
        <f t="shared" si="12"/>
        <v>3.6</v>
      </c>
      <c r="G35" s="17">
        <f t="shared" si="13"/>
        <v>17.399999999999999</v>
      </c>
      <c r="H35" s="17">
        <f t="shared" si="14"/>
        <v>26.1</v>
      </c>
      <c r="I35" s="22">
        <v>3.9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5">
      <c r="A36" s="15" t="s">
        <v>23</v>
      </c>
      <c r="B36" s="5">
        <v>5</v>
      </c>
      <c r="C36" s="17">
        <v>60</v>
      </c>
      <c r="D36" s="17">
        <v>14</v>
      </c>
      <c r="E36" s="17">
        <f t="shared" si="11"/>
        <v>9</v>
      </c>
      <c r="F36" s="17">
        <f t="shared" si="12"/>
        <v>3.6</v>
      </c>
      <c r="G36" s="17">
        <f t="shared" si="13"/>
        <v>17.399999999999999</v>
      </c>
      <c r="H36" s="17">
        <f t="shared" si="14"/>
        <v>26.1</v>
      </c>
      <c r="I36" s="22">
        <v>3.9</v>
      </c>
      <c r="J36" s="5">
        <v>8</v>
      </c>
      <c r="K36" s="5">
        <v>0</v>
      </c>
      <c r="L36" s="5">
        <v>2</v>
      </c>
      <c r="M36" s="5">
        <v>4</v>
      </c>
      <c r="N36" s="5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5">
      <c r="A37" s="6" t="s">
        <v>24</v>
      </c>
      <c r="B37" s="5">
        <v>26</v>
      </c>
      <c r="C37" s="17">
        <v>60</v>
      </c>
      <c r="D37" s="17">
        <v>20</v>
      </c>
      <c r="E37" s="17">
        <f t="shared" si="11"/>
        <v>9</v>
      </c>
      <c r="F37" s="17">
        <f t="shared" si="12"/>
        <v>3.6</v>
      </c>
      <c r="G37" s="17">
        <f t="shared" si="13"/>
        <v>17.399999999999999</v>
      </c>
      <c r="H37" s="17">
        <f t="shared" si="14"/>
        <v>26.1</v>
      </c>
      <c r="I37" s="22">
        <v>3.9</v>
      </c>
      <c r="J37" s="5">
        <v>6</v>
      </c>
      <c r="K37" s="5">
        <v>1</v>
      </c>
      <c r="L37" s="5">
        <v>8</v>
      </c>
      <c r="M37" s="5">
        <v>5</v>
      </c>
      <c r="N37" s="5"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5">
      <c r="A38" s="6" t="s">
        <v>25</v>
      </c>
      <c r="B38" s="5">
        <v>35</v>
      </c>
      <c r="C38" s="17">
        <v>60</v>
      </c>
      <c r="D38" s="17">
        <v>44</v>
      </c>
      <c r="E38" s="17">
        <f t="shared" si="11"/>
        <v>9</v>
      </c>
      <c r="F38" s="17">
        <f t="shared" si="12"/>
        <v>3.6</v>
      </c>
      <c r="G38" s="17">
        <f t="shared" si="13"/>
        <v>17.399999999999999</v>
      </c>
      <c r="H38" s="17">
        <f t="shared" si="14"/>
        <v>26.1</v>
      </c>
      <c r="I38" s="22">
        <v>3.9</v>
      </c>
      <c r="J38" s="5">
        <v>9</v>
      </c>
      <c r="K38" s="5">
        <v>3</v>
      </c>
      <c r="L38" s="5">
        <v>14</v>
      </c>
      <c r="M38" s="5">
        <v>18</v>
      </c>
      <c r="N38" s="5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6" customFormat="1" ht="14.5">
      <c r="A39" s="13" t="s">
        <v>26</v>
      </c>
      <c r="B39" s="4">
        <v>43</v>
      </c>
      <c r="C39" s="17">
        <v>60</v>
      </c>
      <c r="D39" s="17">
        <v>0</v>
      </c>
      <c r="E39" s="17">
        <f t="shared" si="11"/>
        <v>9</v>
      </c>
      <c r="F39" s="17">
        <f t="shared" si="12"/>
        <v>3.6</v>
      </c>
      <c r="G39" s="17">
        <f t="shared" si="13"/>
        <v>17.399999999999999</v>
      </c>
      <c r="H39" s="17">
        <f t="shared" si="14"/>
        <v>26.1</v>
      </c>
      <c r="I39" s="22">
        <v>3.9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6" customFormat="1" ht="14.5">
      <c r="A40" s="8" t="s">
        <v>27</v>
      </c>
      <c r="B40" s="4">
        <v>44</v>
      </c>
      <c r="C40" s="17">
        <v>60</v>
      </c>
      <c r="D40" s="17">
        <v>0</v>
      </c>
      <c r="E40" s="17">
        <f t="shared" si="11"/>
        <v>9</v>
      </c>
      <c r="F40" s="17">
        <f t="shared" si="12"/>
        <v>3.6</v>
      </c>
      <c r="G40" s="17">
        <f t="shared" si="13"/>
        <v>17.399999999999999</v>
      </c>
      <c r="H40" s="17">
        <f t="shared" si="14"/>
        <v>26.1</v>
      </c>
      <c r="I40" s="22">
        <v>3.9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5">
      <c r="A41" s="15" t="s">
        <v>28</v>
      </c>
      <c r="B41" s="5" t="s">
        <v>15</v>
      </c>
      <c r="C41" s="17">
        <v>180</v>
      </c>
      <c r="D41" s="17">
        <v>178</v>
      </c>
      <c r="E41" s="23">
        <v>27</v>
      </c>
      <c r="F41" s="23">
        <v>10.8</v>
      </c>
      <c r="G41" s="23">
        <v>52.2</v>
      </c>
      <c r="H41" s="23">
        <v>78.3</v>
      </c>
      <c r="I41" s="23">
        <v>11.7</v>
      </c>
      <c r="J41" s="5">
        <v>27</v>
      </c>
      <c r="K41" s="5">
        <v>12</v>
      </c>
      <c r="L41" s="5">
        <v>59</v>
      </c>
      <c r="M41" s="5">
        <v>80</v>
      </c>
      <c r="N41" s="5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5">
      <c r="A42" s="34" t="s">
        <v>18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5">
      <c r="A43" s="30" t="s">
        <v>3</v>
      </c>
      <c r="B43" s="30" t="s">
        <v>4</v>
      </c>
      <c r="C43" s="33" t="s">
        <v>5</v>
      </c>
      <c r="D43" s="33" t="s">
        <v>6</v>
      </c>
      <c r="E43" s="24" t="s">
        <v>7</v>
      </c>
      <c r="F43" s="25"/>
      <c r="G43" s="25"/>
      <c r="H43" s="25"/>
      <c r="I43" s="26"/>
      <c r="J43" s="24" t="s">
        <v>8</v>
      </c>
      <c r="K43" s="25"/>
      <c r="L43" s="25"/>
      <c r="M43" s="25"/>
      <c r="N43" s="2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5">
      <c r="A44" s="31"/>
      <c r="B44" s="32"/>
      <c r="C44" s="32"/>
      <c r="D44" s="32"/>
      <c r="E44" s="7" t="s">
        <v>9</v>
      </c>
      <c r="F44" s="7" t="s">
        <v>10</v>
      </c>
      <c r="G44" s="7" t="s">
        <v>11</v>
      </c>
      <c r="H44" s="7" t="s">
        <v>12</v>
      </c>
      <c r="I44" s="7" t="s">
        <v>13</v>
      </c>
      <c r="J44" s="7" t="s">
        <v>9</v>
      </c>
      <c r="K44" s="7" t="s">
        <v>10</v>
      </c>
      <c r="L44" s="7" t="s">
        <v>11</v>
      </c>
      <c r="M44" s="7" t="s">
        <v>12</v>
      </c>
      <c r="N44" s="7" t="s">
        <v>13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3" t="s">
        <v>20</v>
      </c>
      <c r="B45" s="14">
        <v>1</v>
      </c>
      <c r="C45" s="17">
        <v>60</v>
      </c>
      <c r="D45" s="17">
        <v>38</v>
      </c>
      <c r="E45" s="17">
        <f t="shared" ref="E45" si="15">(15*C45)/100</f>
        <v>9</v>
      </c>
      <c r="F45" s="17">
        <f t="shared" ref="F45" si="16">(6*C45)/100</f>
        <v>3.6</v>
      </c>
      <c r="G45" s="17">
        <f t="shared" ref="G45" si="17">(29*C45)/100</f>
        <v>17.399999999999999</v>
      </c>
      <c r="H45" s="17">
        <f>(43.5*C45)/100</f>
        <v>26.1</v>
      </c>
      <c r="I45" s="22">
        <v>3.9</v>
      </c>
      <c r="J45" s="5">
        <v>8</v>
      </c>
      <c r="K45" s="5">
        <v>3</v>
      </c>
      <c r="L45" s="5">
        <v>12</v>
      </c>
      <c r="M45" s="5">
        <v>15</v>
      </c>
      <c r="N45" s="5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8" t="s">
        <v>21</v>
      </c>
      <c r="B46" s="14">
        <v>2</v>
      </c>
      <c r="C46" s="17">
        <v>120</v>
      </c>
      <c r="D46" s="17">
        <v>90</v>
      </c>
      <c r="E46" s="23">
        <v>18</v>
      </c>
      <c r="F46" s="23">
        <v>7.2</v>
      </c>
      <c r="G46" s="23">
        <v>34.799999999999997</v>
      </c>
      <c r="H46" s="23">
        <v>52.2</v>
      </c>
      <c r="I46" s="23">
        <v>7.8</v>
      </c>
      <c r="J46" s="5">
        <v>16</v>
      </c>
      <c r="K46" s="5">
        <v>7</v>
      </c>
      <c r="L46" s="5">
        <v>33</v>
      </c>
      <c r="M46" s="5">
        <v>34</v>
      </c>
      <c r="N46" s="5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8" t="s">
        <v>14</v>
      </c>
      <c r="B47" s="14">
        <v>3</v>
      </c>
      <c r="C47" s="17">
        <v>60</v>
      </c>
      <c r="D47" s="17">
        <v>39</v>
      </c>
      <c r="E47" s="17">
        <f t="shared" ref="E47" si="18">(15*C47)/100</f>
        <v>9</v>
      </c>
      <c r="F47" s="17">
        <f t="shared" ref="F47" si="19">(6*C47)/100</f>
        <v>3.6</v>
      </c>
      <c r="G47" s="17">
        <f t="shared" ref="G47" si="20">(29*C47)/100</f>
        <v>17.399999999999999</v>
      </c>
      <c r="H47" s="17">
        <f>(43.5*C47)/100</f>
        <v>26.1</v>
      </c>
      <c r="I47" s="22">
        <v>3.9</v>
      </c>
      <c r="J47" s="5">
        <v>8</v>
      </c>
      <c r="K47" s="5">
        <v>2</v>
      </c>
      <c r="L47" s="5">
        <v>15</v>
      </c>
      <c r="M47" s="5">
        <v>14</v>
      </c>
      <c r="N47" s="5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5" t="s">
        <v>22</v>
      </c>
      <c r="B48" s="14">
        <v>4</v>
      </c>
      <c r="C48" s="17">
        <v>120</v>
      </c>
      <c r="D48" s="17">
        <v>113</v>
      </c>
      <c r="E48" s="23">
        <v>18</v>
      </c>
      <c r="F48" s="23">
        <v>7.2</v>
      </c>
      <c r="G48" s="23">
        <v>34.799999999999997</v>
      </c>
      <c r="H48" s="23">
        <v>52.2</v>
      </c>
      <c r="I48" s="23">
        <v>7.8</v>
      </c>
      <c r="J48" s="5">
        <v>18</v>
      </c>
      <c r="K48" s="5">
        <v>7</v>
      </c>
      <c r="L48" s="5">
        <v>35</v>
      </c>
      <c r="M48" s="5">
        <v>53</v>
      </c>
      <c r="N48" s="5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5" t="s">
        <v>23</v>
      </c>
      <c r="B49" s="14">
        <v>5</v>
      </c>
      <c r="C49" s="17">
        <v>60</v>
      </c>
      <c r="D49" s="17">
        <v>47</v>
      </c>
      <c r="E49" s="17">
        <f t="shared" ref="E49" si="21">(15*C49)/100</f>
        <v>9</v>
      </c>
      <c r="F49" s="17">
        <f t="shared" ref="F49" si="22">(6*C49)/100</f>
        <v>3.6</v>
      </c>
      <c r="G49" s="17">
        <f t="shared" ref="G49" si="23">(29*C49)/100</f>
        <v>17.399999999999999</v>
      </c>
      <c r="H49" s="17">
        <f>(43.5*C49)/100</f>
        <v>26.1</v>
      </c>
      <c r="I49" s="22">
        <v>3.9</v>
      </c>
      <c r="J49" s="5">
        <v>9</v>
      </c>
      <c r="K49" s="5">
        <v>4</v>
      </c>
      <c r="L49" s="5">
        <v>16</v>
      </c>
      <c r="M49" s="5">
        <v>18</v>
      </c>
      <c r="N49" s="5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6" t="s">
        <v>24</v>
      </c>
      <c r="B50" s="14">
        <v>26</v>
      </c>
      <c r="C50" s="17">
        <v>60</v>
      </c>
      <c r="D50" s="17">
        <v>29</v>
      </c>
      <c r="E50" s="17">
        <f t="shared" ref="E50:E51" si="24">(15*C50)/100</f>
        <v>9</v>
      </c>
      <c r="F50" s="17">
        <f t="shared" ref="F50:F51" si="25">(6*C50)/100</f>
        <v>3.6</v>
      </c>
      <c r="G50" s="17">
        <f t="shared" ref="G50:G51" si="26">(29*C50)/100</f>
        <v>17.399999999999999</v>
      </c>
      <c r="H50" s="17">
        <f t="shared" ref="H50:H51" si="27">(43.5*C50)/100</f>
        <v>26.1</v>
      </c>
      <c r="I50" s="22">
        <v>3.9</v>
      </c>
      <c r="J50" s="5">
        <v>7</v>
      </c>
      <c r="K50" s="5">
        <v>2</v>
      </c>
      <c r="L50" s="5">
        <v>12</v>
      </c>
      <c r="M50" s="5">
        <v>8</v>
      </c>
      <c r="N50" s="5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6" t="s">
        <v>25</v>
      </c>
      <c r="B51" s="14">
        <v>35</v>
      </c>
      <c r="C51" s="17">
        <v>60</v>
      </c>
      <c r="D51" s="17">
        <v>19</v>
      </c>
      <c r="E51" s="17">
        <f t="shared" si="24"/>
        <v>9</v>
      </c>
      <c r="F51" s="17">
        <f t="shared" si="25"/>
        <v>3.6</v>
      </c>
      <c r="G51" s="17">
        <f t="shared" si="26"/>
        <v>17.399999999999999</v>
      </c>
      <c r="H51" s="17">
        <f t="shared" si="27"/>
        <v>26.1</v>
      </c>
      <c r="I51" s="22">
        <v>3.9</v>
      </c>
      <c r="J51" s="5">
        <v>6</v>
      </c>
      <c r="K51" s="5">
        <v>1</v>
      </c>
      <c r="L51" s="5">
        <v>10</v>
      </c>
      <c r="M51" s="5">
        <v>2</v>
      </c>
      <c r="N51" s="5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5" t="s">
        <v>28</v>
      </c>
      <c r="B52" s="14" t="s">
        <v>15</v>
      </c>
      <c r="C52" s="17">
        <v>180</v>
      </c>
      <c r="D52" s="17">
        <v>173</v>
      </c>
      <c r="E52" s="5">
        <v>27</v>
      </c>
      <c r="F52" s="5">
        <v>11</v>
      </c>
      <c r="G52" s="5">
        <v>52</v>
      </c>
      <c r="H52" s="5">
        <v>78</v>
      </c>
      <c r="I52" s="5">
        <v>11.7</v>
      </c>
      <c r="J52" s="5">
        <v>27</v>
      </c>
      <c r="K52" s="5">
        <v>11</v>
      </c>
      <c r="L52" s="5">
        <v>54</v>
      </c>
      <c r="M52" s="5">
        <v>81</v>
      </c>
      <c r="N52" s="5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27" t="s">
        <v>19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30" t="s">
        <v>3</v>
      </c>
      <c r="B54" s="30" t="s">
        <v>4</v>
      </c>
      <c r="C54" s="33" t="s">
        <v>5</v>
      </c>
      <c r="D54" s="33" t="s">
        <v>6</v>
      </c>
      <c r="E54" s="24" t="s">
        <v>7</v>
      </c>
      <c r="F54" s="25"/>
      <c r="G54" s="25"/>
      <c r="H54" s="25"/>
      <c r="I54" s="26"/>
      <c r="J54" s="24" t="s">
        <v>8</v>
      </c>
      <c r="K54" s="25"/>
      <c r="L54" s="25"/>
      <c r="M54" s="25"/>
      <c r="N54" s="2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31"/>
      <c r="B55" s="32"/>
      <c r="C55" s="32"/>
      <c r="D55" s="32"/>
      <c r="E55" s="7" t="s">
        <v>9</v>
      </c>
      <c r="F55" s="7" t="s">
        <v>10</v>
      </c>
      <c r="G55" s="7" t="s">
        <v>11</v>
      </c>
      <c r="H55" s="7" t="s">
        <v>12</v>
      </c>
      <c r="I55" s="7" t="s">
        <v>13</v>
      </c>
      <c r="J55" s="7" t="s">
        <v>9</v>
      </c>
      <c r="K55" s="7" t="s">
        <v>10</v>
      </c>
      <c r="L55" s="7" t="s">
        <v>11</v>
      </c>
      <c r="M55" s="7" t="s">
        <v>12</v>
      </c>
      <c r="N55" s="7" t="s">
        <v>13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3" t="s">
        <v>20</v>
      </c>
      <c r="B56" s="14">
        <v>1</v>
      </c>
      <c r="C56" s="17">
        <v>60</v>
      </c>
      <c r="D56" s="18">
        <v>21</v>
      </c>
      <c r="E56" s="17">
        <f t="shared" ref="E56" si="28">(15*C56)/100</f>
        <v>9</v>
      </c>
      <c r="F56" s="17">
        <f t="shared" ref="F56" si="29">(6*C56)/100</f>
        <v>3.6</v>
      </c>
      <c r="G56" s="17">
        <f t="shared" ref="G56" si="30">(29*C56)/100</f>
        <v>17.399999999999999</v>
      </c>
      <c r="H56" s="17">
        <f>(43.5*C56)/100</f>
        <v>26.1</v>
      </c>
      <c r="I56" s="22">
        <v>3.9</v>
      </c>
      <c r="J56" s="5">
        <v>3</v>
      </c>
      <c r="K56" s="5">
        <v>0</v>
      </c>
      <c r="L56" s="5">
        <v>14</v>
      </c>
      <c r="M56" s="5">
        <v>3</v>
      </c>
      <c r="N56" s="5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8" t="s">
        <v>21</v>
      </c>
      <c r="B57" s="14">
        <v>2</v>
      </c>
      <c r="C57" s="17">
        <v>120</v>
      </c>
      <c r="D57" s="18">
        <v>32</v>
      </c>
      <c r="E57" s="23">
        <v>18</v>
      </c>
      <c r="F57" s="23">
        <v>7.2</v>
      </c>
      <c r="G57" s="23">
        <v>34.799999999999997</v>
      </c>
      <c r="H57" s="23">
        <v>52.2</v>
      </c>
      <c r="I57" s="23">
        <v>7.8</v>
      </c>
      <c r="J57" s="5">
        <v>6</v>
      </c>
      <c r="K57" s="5">
        <v>3</v>
      </c>
      <c r="L57" s="5">
        <v>17</v>
      </c>
      <c r="M57" s="5">
        <v>6</v>
      </c>
      <c r="N57" s="5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8" t="s">
        <v>14</v>
      </c>
      <c r="B58" s="14">
        <v>3</v>
      </c>
      <c r="C58" s="17">
        <v>60</v>
      </c>
      <c r="D58" s="18">
        <v>31</v>
      </c>
      <c r="E58" s="17">
        <f t="shared" ref="E58" si="31">(15*C58)/100</f>
        <v>9</v>
      </c>
      <c r="F58" s="17">
        <f t="shared" ref="F58" si="32">(6*C58)/100</f>
        <v>3.6</v>
      </c>
      <c r="G58" s="17">
        <f t="shared" ref="G58" si="33">(29*C58)/100</f>
        <v>17.399999999999999</v>
      </c>
      <c r="H58" s="17">
        <f>(43.5*C58)/100</f>
        <v>26.1</v>
      </c>
      <c r="I58" s="22">
        <v>3.9</v>
      </c>
      <c r="J58" s="5">
        <v>5</v>
      </c>
      <c r="K58" s="5">
        <v>3</v>
      </c>
      <c r="L58" s="5">
        <v>16</v>
      </c>
      <c r="M58" s="5">
        <v>7</v>
      </c>
      <c r="N58" s="5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5" t="s">
        <v>22</v>
      </c>
      <c r="B59" s="14">
        <v>4</v>
      </c>
      <c r="C59" s="17">
        <v>120</v>
      </c>
      <c r="D59" s="18">
        <v>68</v>
      </c>
      <c r="E59" s="23">
        <v>18</v>
      </c>
      <c r="F59" s="23">
        <v>7.2</v>
      </c>
      <c r="G59" s="23">
        <v>34.799999999999997</v>
      </c>
      <c r="H59" s="23">
        <v>52.2</v>
      </c>
      <c r="I59" s="23">
        <v>7.8</v>
      </c>
      <c r="J59" s="5">
        <v>14</v>
      </c>
      <c r="K59" s="5">
        <v>3</v>
      </c>
      <c r="L59" s="5">
        <v>28</v>
      </c>
      <c r="M59" s="5">
        <v>23</v>
      </c>
      <c r="N59" s="5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5" t="s">
        <v>23</v>
      </c>
      <c r="B60" s="14">
        <v>5</v>
      </c>
      <c r="C60" s="17">
        <v>60</v>
      </c>
      <c r="D60" s="18">
        <v>53</v>
      </c>
      <c r="E60" s="17">
        <f t="shared" ref="E60:E62" si="34">(15*C60)/100</f>
        <v>9</v>
      </c>
      <c r="F60" s="17">
        <f t="shared" ref="F60:F62" si="35">(6*C60)/100</f>
        <v>3.6</v>
      </c>
      <c r="G60" s="17">
        <f t="shared" ref="G60:G62" si="36">(29*C60)/100</f>
        <v>17.399999999999999</v>
      </c>
      <c r="H60" s="17">
        <f>(43.5*C60)/100</f>
        <v>26.1</v>
      </c>
      <c r="I60" s="22">
        <v>3.9</v>
      </c>
      <c r="J60" s="5">
        <v>9</v>
      </c>
      <c r="K60" s="5">
        <v>4</v>
      </c>
      <c r="L60" s="5">
        <v>18</v>
      </c>
      <c r="M60" s="5">
        <v>22</v>
      </c>
      <c r="N60" s="5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6" t="s">
        <v>24</v>
      </c>
      <c r="B61" s="14">
        <v>26</v>
      </c>
      <c r="C61" s="17">
        <v>60</v>
      </c>
      <c r="D61" s="18">
        <v>25</v>
      </c>
      <c r="E61" s="17">
        <f t="shared" si="34"/>
        <v>9</v>
      </c>
      <c r="F61" s="17">
        <f t="shared" si="35"/>
        <v>3.6</v>
      </c>
      <c r="G61" s="17">
        <f t="shared" si="36"/>
        <v>17.399999999999999</v>
      </c>
      <c r="H61" s="17">
        <f t="shared" ref="H61:H62" si="37">(43.5*C61)/100</f>
        <v>26.1</v>
      </c>
      <c r="I61" s="22">
        <v>3.9</v>
      </c>
      <c r="J61" s="5">
        <v>7</v>
      </c>
      <c r="K61" s="5">
        <v>2</v>
      </c>
      <c r="L61" s="5">
        <v>11</v>
      </c>
      <c r="M61" s="5">
        <v>5</v>
      </c>
      <c r="N61" s="5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6" t="s">
        <v>25</v>
      </c>
      <c r="B62" s="14">
        <v>35</v>
      </c>
      <c r="C62" s="17">
        <v>60</v>
      </c>
      <c r="D62" s="18">
        <v>28</v>
      </c>
      <c r="E62" s="17">
        <f t="shared" si="34"/>
        <v>9</v>
      </c>
      <c r="F62" s="17">
        <f t="shared" si="35"/>
        <v>3.6</v>
      </c>
      <c r="G62" s="17">
        <f t="shared" si="36"/>
        <v>17.399999999999999</v>
      </c>
      <c r="H62" s="17">
        <f t="shared" si="37"/>
        <v>26.1</v>
      </c>
      <c r="I62" s="22">
        <v>3.9</v>
      </c>
      <c r="J62" s="5">
        <v>7</v>
      </c>
      <c r="K62" s="5">
        <v>1</v>
      </c>
      <c r="L62" s="5">
        <v>13</v>
      </c>
      <c r="M62" s="5">
        <v>7</v>
      </c>
      <c r="N62" s="5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5" t="s">
        <v>28</v>
      </c>
      <c r="B63" s="14" t="s">
        <v>15</v>
      </c>
      <c r="C63" s="17">
        <v>180</v>
      </c>
      <c r="D63" s="17">
        <v>165</v>
      </c>
      <c r="E63" s="5">
        <v>27</v>
      </c>
      <c r="F63" s="5">
        <v>11</v>
      </c>
      <c r="G63" s="5">
        <v>52</v>
      </c>
      <c r="H63" s="5">
        <v>78</v>
      </c>
      <c r="I63" s="5">
        <v>11.7</v>
      </c>
      <c r="J63" s="5">
        <v>27</v>
      </c>
      <c r="K63" s="5">
        <v>11</v>
      </c>
      <c r="L63" s="5">
        <v>52</v>
      </c>
      <c r="M63" s="5">
        <v>75</v>
      </c>
      <c r="N63" s="5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</sheetData>
  <mergeCells count="37">
    <mergeCell ref="A17:A18"/>
    <mergeCell ref="B17:B18"/>
    <mergeCell ref="C17:C18"/>
    <mergeCell ref="D17:D18"/>
    <mergeCell ref="A16:N16"/>
    <mergeCell ref="E17:I17"/>
    <mergeCell ref="J17:N17"/>
    <mergeCell ref="A1:N1"/>
    <mergeCell ref="A2:N2"/>
    <mergeCell ref="A3:N3"/>
    <mergeCell ref="B4:B5"/>
    <mergeCell ref="C4:C5"/>
    <mergeCell ref="D4:D5"/>
    <mergeCell ref="E4:I4"/>
    <mergeCell ref="J4:N4"/>
    <mergeCell ref="A4:A5"/>
    <mergeCell ref="A29:N29"/>
    <mergeCell ref="B30:B31"/>
    <mergeCell ref="C30:C31"/>
    <mergeCell ref="D30:D31"/>
    <mergeCell ref="A42:N42"/>
    <mergeCell ref="E30:I30"/>
    <mergeCell ref="J30:N30"/>
    <mergeCell ref="A30:A31"/>
    <mergeCell ref="E54:I54"/>
    <mergeCell ref="J54:N54"/>
    <mergeCell ref="E43:I43"/>
    <mergeCell ref="J43:N43"/>
    <mergeCell ref="A53:N53"/>
    <mergeCell ref="A54:A55"/>
    <mergeCell ref="B54:B55"/>
    <mergeCell ref="C54:C55"/>
    <mergeCell ref="D54:D55"/>
    <mergeCell ref="A43:A44"/>
    <mergeCell ref="B43:B44"/>
    <mergeCell ref="C43:C44"/>
    <mergeCell ref="D43:D4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Limat CO</dc:creator>
  <cp:lastModifiedBy>prasanna bba</cp:lastModifiedBy>
  <dcterms:created xsi:type="dcterms:W3CDTF">2006-09-16T00:00:00Z</dcterms:created>
  <dcterms:modified xsi:type="dcterms:W3CDTF">2024-05-29T10:44:38Z</dcterms:modified>
</cp:coreProperties>
</file>